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entincharles/Desktop/Cleerly/"/>
    </mc:Choice>
  </mc:AlternateContent>
  <xr:revisionPtr revIDLastSave="0" documentId="13_ncr:1_{201075DC-B578-B64B-A706-934DEB60BFE2}" xr6:coauthVersionLast="47" xr6:coauthVersionMax="47" xr10:uidLastSave="{00000000-0000-0000-0000-000000000000}"/>
  <bookViews>
    <workbookView xWindow="0" yWindow="500" windowWidth="28800" windowHeight="16120" xr2:uid="{DB5A78FE-E0B0-D240-9D85-AFF5AF67726E}"/>
  </bookViews>
  <sheets>
    <sheet name="Calcul du rende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E18" i="2"/>
  <c r="K24" i="2" s="1"/>
  <c r="E44" i="2"/>
  <c r="E28" i="2"/>
  <c r="N20" i="2"/>
  <c r="K18" i="2" l="1"/>
  <c r="K22" i="2" s="1"/>
  <c r="K2" i="2"/>
  <c r="K4" i="2"/>
  <c r="K20" i="2" l="1"/>
</calcChain>
</file>

<file path=xl/sharedStrings.xml><?xml version="1.0" encoding="utf-8"?>
<sst xmlns="http://schemas.openxmlformats.org/spreadsheetml/2006/main" count="35" uniqueCount="35">
  <si>
    <t>Frais d'agence</t>
  </si>
  <si>
    <t>Frais de notaire</t>
  </si>
  <si>
    <t>PRIX D'ACQUISITION DU BIEN</t>
  </si>
  <si>
    <t>Montant des travaux</t>
  </si>
  <si>
    <t>Prix du bien</t>
  </si>
  <si>
    <t>REVENUS LOCATIFS</t>
  </si>
  <si>
    <t>Loyer mensuel</t>
  </si>
  <si>
    <t>Charges locatives</t>
  </si>
  <si>
    <t>Vacances locatives (en mois)</t>
  </si>
  <si>
    <t>REVENUS LOCATIFS ANNUELS</t>
  </si>
  <si>
    <t>CHARGES ANNUELLES</t>
  </si>
  <si>
    <t>Assurance habitation</t>
  </si>
  <si>
    <t>Charges de copropriété</t>
  </si>
  <si>
    <t>Assurance GLI</t>
  </si>
  <si>
    <t>Taxe foncière</t>
  </si>
  <si>
    <t xml:space="preserve">Frais d'entretien </t>
  </si>
  <si>
    <t>Frais de gestion administrative (mise en location)</t>
  </si>
  <si>
    <t>TOTAL DES CHARGES ANNUELLES</t>
  </si>
  <si>
    <t xml:space="preserve">TOTAL DES FRAIS D'ACQUISITION </t>
  </si>
  <si>
    <t>RENDEMENT BRUT ANNUEL</t>
  </si>
  <si>
    <t>RENDEMENT ANNUEL NET DE CHARGES</t>
  </si>
  <si>
    <t>Votre taux d'imposition</t>
  </si>
  <si>
    <t>Votre régime fiscal</t>
  </si>
  <si>
    <t>Réel</t>
  </si>
  <si>
    <t>Micro-foncier</t>
  </si>
  <si>
    <t>Micro-BIC</t>
  </si>
  <si>
    <t>Revenu foncier imposable</t>
  </si>
  <si>
    <t>Imposition</t>
  </si>
  <si>
    <t>Prélevement sociaux</t>
  </si>
  <si>
    <t>RENDEMENT NET ANNUEL APRÈS IMPÔTS</t>
  </si>
  <si>
    <t>Coût du crédit</t>
  </si>
  <si>
    <t>Montant de l'emprûnt</t>
  </si>
  <si>
    <t>Taux d'intêret</t>
  </si>
  <si>
    <t xml:space="preserve">140 000 </t>
  </si>
  <si>
    <t>30 000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</si>
</sst>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€&quot;_ ;_ * \(#,##0.00\)\ &quot;€&quot;_ ;_ * &quot;-&quot;??_)\ &quot;€&quot;_ ;_ @_ "/>
    <numFmt numFmtId="164" formatCode="0.0%"/>
    <numFmt numFmtId="165" formatCode="_ * #,##0.0_)\ &quot;€&quot;_ ;_ * \(#,##0.0\)\ &quot;€&quot;_ ;_ * &quot;-&quot;??_)\ &quot;€&quot;_ ;_ @_ 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Corps)"/>
    </font>
    <font>
      <sz val="12"/>
      <color theme="1"/>
      <name val="Calibri (Corps)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0" xfId="0" applyBorder="1"/>
    <xf numFmtId="44" fontId="0" fillId="0" borderId="0" xfId="1" applyFont="1" applyBorder="1"/>
    <xf numFmtId="0" fontId="0" fillId="0" borderId="2" xfId="0" applyBorder="1"/>
    <xf numFmtId="0" fontId="2" fillId="0" borderId="1" xfId="0" applyFont="1" applyBorder="1"/>
    <xf numFmtId="0" fontId="2" fillId="0" borderId="0" xfId="0" applyFont="1" applyBorder="1"/>
    <xf numFmtId="44" fontId="2" fillId="0" borderId="0" xfId="1" applyFont="1" applyBorder="1"/>
    <xf numFmtId="0" fontId="2" fillId="0" borderId="2" xfId="0" applyFont="1" applyBorder="1"/>
    <xf numFmtId="0" fontId="2" fillId="0" borderId="0" xfId="0" applyFont="1" applyFill="1" applyBorder="1"/>
    <xf numFmtId="44" fontId="2" fillId="0" borderId="0" xfId="1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6" borderId="0" xfId="0" applyFont="1" applyFill="1" applyBorder="1" applyAlignment="1"/>
    <xf numFmtId="0" fontId="2" fillId="6" borderId="0" xfId="0" applyFont="1" applyFill="1" applyBorder="1" applyAlignment="1"/>
    <xf numFmtId="165" fontId="0" fillId="0" borderId="0" xfId="1" applyNumberFormat="1" applyFont="1" applyBorder="1"/>
    <xf numFmtId="0" fontId="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164" fontId="0" fillId="6" borderId="0" xfId="2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5" fontId="0" fillId="6" borderId="0" xfId="1" applyNumberFormat="1" applyFont="1" applyFill="1" applyBorder="1" applyAlignment="1" applyProtection="1">
      <alignment horizontal="center"/>
      <protection locked="0"/>
    </xf>
    <xf numFmtId="165" fontId="0" fillId="6" borderId="2" xfId="1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9" fontId="2" fillId="6" borderId="0" xfId="0" applyNumberFormat="1" applyFont="1" applyFill="1" applyBorder="1" applyAlignment="1"/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0" fontId="0" fillId="2" borderId="0" xfId="2" applyNumberFormat="1" applyFont="1" applyFill="1" applyBorder="1" applyAlignment="1" applyProtection="1">
      <alignment horizontal="center"/>
      <protection locked="0"/>
    </xf>
    <xf numFmtId="10" fontId="0" fillId="2" borderId="2" xfId="2" applyNumberFormat="1" applyFont="1" applyFill="1" applyBorder="1" applyAlignment="1" applyProtection="1">
      <alignment horizontal="center"/>
      <protection locked="0"/>
    </xf>
    <xf numFmtId="165" fontId="0" fillId="2" borderId="0" xfId="1" applyNumberFormat="1" applyFont="1" applyFill="1" applyBorder="1" applyAlignment="1" applyProtection="1">
      <alignment horizontal="center"/>
      <protection locked="0"/>
    </xf>
    <xf numFmtId="165" fontId="0" fillId="2" borderId="2" xfId="1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5" fontId="0" fillId="4" borderId="7" xfId="1" applyNumberFormat="1" applyFont="1" applyFill="1" applyBorder="1" applyAlignment="1">
      <alignment horizontal="center"/>
    </xf>
    <xf numFmtId="165" fontId="0" fillId="4" borderId="8" xfId="1" applyNumberFormat="1" applyFont="1" applyFill="1" applyBorder="1" applyAlignment="1">
      <alignment horizontal="center"/>
    </xf>
    <xf numFmtId="44" fontId="0" fillId="2" borderId="0" xfId="1" applyFont="1" applyFill="1" applyBorder="1" applyAlignment="1" applyProtection="1">
      <alignment horizontal="center"/>
    </xf>
    <xf numFmtId="44" fontId="0" fillId="2" borderId="2" xfId="1" applyFont="1" applyFill="1" applyBorder="1" applyAlignment="1" applyProtection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4" fontId="0" fillId="2" borderId="7" xfId="2" applyNumberFormat="1" applyFont="1" applyFill="1" applyBorder="1" applyAlignment="1">
      <alignment horizontal="center"/>
    </xf>
    <xf numFmtId="164" fontId="0" fillId="2" borderId="8" xfId="2" applyNumberFormat="1" applyFont="1" applyFill="1" applyBorder="1" applyAlignment="1">
      <alignment horizontal="center"/>
    </xf>
    <xf numFmtId="1" fontId="0" fillId="2" borderId="0" xfId="1" applyNumberFormat="1" applyFont="1" applyFill="1" applyBorder="1" applyAlignment="1" applyProtection="1">
      <alignment horizontal="center"/>
    </xf>
    <xf numFmtId="1" fontId="0" fillId="2" borderId="2" xfId="1" applyNumberFormat="1" applyFont="1" applyFill="1" applyBorder="1" applyAlignment="1" applyProtection="1">
      <alignment horizontal="center"/>
    </xf>
    <xf numFmtId="165" fontId="0" fillId="2" borderId="0" xfId="1" applyNumberFormat="1" applyFont="1" applyFill="1" applyBorder="1" applyAlignment="1">
      <alignment horizontal="center"/>
    </xf>
    <xf numFmtId="165" fontId="0" fillId="2" borderId="2" xfId="1" applyNumberFormat="1" applyFont="1" applyFill="1" applyBorder="1" applyAlignment="1">
      <alignment horizontal="center"/>
    </xf>
    <xf numFmtId="9" fontId="0" fillId="2" borderId="0" xfId="2" applyFont="1" applyFill="1" applyBorder="1" applyAlignment="1" applyProtection="1">
      <alignment horizontal="center"/>
      <protection locked="0"/>
    </xf>
    <xf numFmtId="9" fontId="0" fillId="2" borderId="2" xfId="2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9" fontId="0" fillId="2" borderId="4" xfId="2" applyFont="1" applyFill="1" applyBorder="1" applyAlignment="1" applyProtection="1">
      <alignment horizontal="center"/>
      <protection locked="0"/>
    </xf>
    <xf numFmtId="9" fontId="0" fillId="2" borderId="5" xfId="2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164" fontId="0" fillId="2" borderId="10" xfId="2" applyNumberFormat="1" applyFont="1" applyFill="1" applyBorder="1" applyAlignment="1">
      <alignment horizontal="center"/>
    </xf>
    <xf numFmtId="164" fontId="0" fillId="2" borderId="11" xfId="2" applyNumberFormat="1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78EF-1461-F54B-9948-6B6152D0F96E}">
  <dimension ref="A1:R44"/>
  <sheetViews>
    <sheetView showGridLines="0" tabSelected="1" zoomScaleNormal="120" workbookViewId="0">
      <selection activeCell="E6" sqref="E6:F6"/>
    </sheetView>
  </sheetViews>
  <sheetFormatPr baseColWidth="10" defaultRowHeight="16" x14ac:dyDescent="0.2"/>
  <cols>
    <col min="1" max="1" width="10.83203125" customWidth="1"/>
    <col min="4" max="4" width="21.1640625" customWidth="1"/>
    <col min="10" max="10" width="17" customWidth="1"/>
    <col min="16" max="16" width="19.33203125" style="28" customWidth="1"/>
  </cols>
  <sheetData>
    <row r="1" spans="1:18" ht="34" customHeight="1" x14ac:dyDescent="0.2"/>
    <row r="2" spans="1:18" x14ac:dyDescent="0.2">
      <c r="B2" s="45" t="s">
        <v>2</v>
      </c>
      <c r="C2" s="46"/>
      <c r="D2" s="46"/>
      <c r="E2" s="46"/>
      <c r="F2" s="47"/>
      <c r="H2" s="64" t="s">
        <v>19</v>
      </c>
      <c r="I2" s="65"/>
      <c r="J2" s="65"/>
      <c r="K2" s="66" t="str">
        <f>IFERROR(E28/E18,"")</f>
        <v/>
      </c>
      <c r="L2" s="67"/>
      <c r="M2" s="14"/>
      <c r="N2" s="14"/>
      <c r="O2" s="14"/>
      <c r="P2" s="16"/>
      <c r="Q2" s="14"/>
      <c r="R2" s="14"/>
    </row>
    <row r="3" spans="1:18" x14ac:dyDescent="0.2">
      <c r="B3" s="1"/>
      <c r="C3" s="2"/>
      <c r="D3" s="2"/>
      <c r="E3" s="2"/>
      <c r="F3" s="4"/>
      <c r="H3" s="14"/>
      <c r="I3" s="14"/>
      <c r="J3" s="14"/>
      <c r="K3" s="14"/>
      <c r="L3" s="14"/>
      <c r="M3" s="14"/>
      <c r="N3" s="14"/>
      <c r="O3" s="14"/>
      <c r="P3" s="16"/>
      <c r="Q3" s="14"/>
      <c r="R3" s="14"/>
    </row>
    <row r="4" spans="1:18" x14ac:dyDescent="0.2">
      <c r="B4" s="31" t="s">
        <v>4</v>
      </c>
      <c r="C4" s="32"/>
      <c r="D4" s="32"/>
      <c r="E4" s="35" t="s">
        <v>33</v>
      </c>
      <c r="F4" s="36"/>
      <c r="H4" s="64" t="s">
        <v>20</v>
      </c>
      <c r="I4" s="65"/>
      <c r="J4" s="65"/>
      <c r="K4" s="66" t="str">
        <f>IFERROR((E28-E44)/E18,"")</f>
        <v/>
      </c>
      <c r="L4" s="67"/>
      <c r="M4" s="14"/>
      <c r="N4" s="14"/>
      <c r="O4" s="14"/>
      <c r="P4" s="16"/>
      <c r="Q4" s="14"/>
      <c r="R4" s="14"/>
    </row>
    <row r="5" spans="1:18" x14ac:dyDescent="0.2">
      <c r="B5" s="25"/>
      <c r="C5" s="23"/>
      <c r="D5" s="23"/>
      <c r="E5" s="26"/>
      <c r="F5" s="27"/>
      <c r="H5" s="22"/>
      <c r="I5" s="23"/>
      <c r="J5" s="23"/>
      <c r="K5" s="24"/>
      <c r="L5" s="24"/>
      <c r="M5" s="14"/>
      <c r="N5" s="14"/>
      <c r="O5" s="14"/>
      <c r="P5" s="16"/>
      <c r="Q5" s="14"/>
      <c r="R5" s="14"/>
    </row>
    <row r="6" spans="1:18" x14ac:dyDescent="0.2">
      <c r="A6" s="30"/>
      <c r="B6" s="31" t="s">
        <v>31</v>
      </c>
      <c r="C6" s="32"/>
      <c r="D6" s="32"/>
      <c r="E6" s="35" t="s">
        <v>34</v>
      </c>
      <c r="F6" s="36"/>
      <c r="H6" s="22"/>
      <c r="I6" s="23"/>
      <c r="J6" s="23"/>
      <c r="K6" s="24"/>
      <c r="L6" s="24"/>
      <c r="M6" s="14"/>
      <c r="N6" s="14"/>
      <c r="O6" s="14"/>
      <c r="P6" s="16"/>
      <c r="Q6" s="14"/>
      <c r="R6" s="14"/>
    </row>
    <row r="7" spans="1:18" x14ac:dyDescent="0.2">
      <c r="A7" s="30"/>
      <c r="B7" s="25"/>
      <c r="C7" s="23"/>
      <c r="D7" s="23"/>
      <c r="E7" s="26"/>
      <c r="F7" s="27"/>
      <c r="H7" s="22"/>
      <c r="I7" s="23"/>
      <c r="J7" s="23"/>
      <c r="K7" s="24"/>
      <c r="L7" s="24"/>
      <c r="M7" s="14"/>
      <c r="N7" s="14"/>
      <c r="O7" s="14"/>
      <c r="P7" s="16"/>
      <c r="Q7" s="14"/>
      <c r="R7" s="14"/>
    </row>
    <row r="8" spans="1:18" x14ac:dyDescent="0.2">
      <c r="A8" s="30"/>
      <c r="B8" s="31" t="s">
        <v>32</v>
      </c>
      <c r="C8" s="32"/>
      <c r="D8" s="32"/>
      <c r="E8" s="33"/>
      <c r="F8" s="34"/>
      <c r="H8" s="22"/>
      <c r="I8" s="23"/>
      <c r="J8" s="23"/>
      <c r="K8" s="24"/>
      <c r="L8" s="24"/>
      <c r="M8" s="14"/>
      <c r="N8" s="14"/>
      <c r="O8" s="14"/>
      <c r="P8" s="16"/>
      <c r="Q8" s="14"/>
      <c r="R8" s="14"/>
    </row>
    <row r="9" spans="1:18" x14ac:dyDescent="0.2">
      <c r="B9" s="25"/>
      <c r="C9" s="23"/>
      <c r="D9" s="23"/>
      <c r="E9" s="26"/>
      <c r="F9" s="27"/>
      <c r="H9" s="22"/>
      <c r="I9" s="23"/>
      <c r="J9" s="23"/>
      <c r="K9" s="24"/>
      <c r="L9" s="24"/>
      <c r="M9" s="14"/>
      <c r="N9" s="14"/>
      <c r="O9" s="14"/>
      <c r="P9" s="16"/>
      <c r="Q9" s="14"/>
      <c r="R9" s="14"/>
    </row>
    <row r="10" spans="1:18" x14ac:dyDescent="0.2">
      <c r="B10" s="31" t="s">
        <v>30</v>
      </c>
      <c r="C10" s="32"/>
      <c r="D10" s="32"/>
      <c r="E10" s="43" t="e">
        <f>E6*E8</f>
        <v>#VALUE!</v>
      </c>
      <c r="F10" s="44"/>
      <c r="H10" s="22"/>
      <c r="I10" s="23"/>
      <c r="J10" s="23"/>
      <c r="K10" s="24"/>
      <c r="L10" s="24"/>
      <c r="M10" s="14"/>
      <c r="N10" s="14"/>
      <c r="O10" s="15"/>
      <c r="P10" s="16"/>
      <c r="Q10" s="14"/>
      <c r="R10" s="14"/>
    </row>
    <row r="11" spans="1:18" x14ac:dyDescent="0.2">
      <c r="B11" s="1"/>
      <c r="C11" s="2"/>
      <c r="D11" s="2"/>
      <c r="E11" s="3"/>
      <c r="F11" s="4"/>
      <c r="H11" s="14"/>
      <c r="I11" s="14"/>
      <c r="J11" s="14"/>
      <c r="K11" s="14"/>
      <c r="L11" s="14"/>
      <c r="M11" s="14"/>
      <c r="N11" s="14"/>
      <c r="O11" s="15"/>
      <c r="P11" s="29">
        <v>0</v>
      </c>
      <c r="Q11" s="14"/>
      <c r="R11" s="14"/>
    </row>
    <row r="12" spans="1:18" x14ac:dyDescent="0.2">
      <c r="B12" s="31" t="s">
        <v>0</v>
      </c>
      <c r="C12" s="32"/>
      <c r="D12" s="32"/>
      <c r="E12" s="35"/>
      <c r="F12" s="36"/>
      <c r="H12" s="58"/>
      <c r="I12" s="38"/>
      <c r="J12" s="38"/>
      <c r="K12" s="59"/>
      <c r="L12" s="59"/>
      <c r="M12" s="14"/>
      <c r="N12" s="14"/>
      <c r="O12" s="15"/>
      <c r="P12" s="29">
        <v>0.11</v>
      </c>
      <c r="Q12" s="14"/>
      <c r="R12" s="14"/>
    </row>
    <row r="13" spans="1:18" x14ac:dyDescent="0.2">
      <c r="B13" s="1"/>
      <c r="C13" s="2"/>
      <c r="D13" s="2"/>
      <c r="E13" s="3"/>
      <c r="F13" s="4"/>
      <c r="G13" s="13">
        <v>0</v>
      </c>
      <c r="H13" s="14"/>
      <c r="I13" s="14"/>
      <c r="J13" s="14"/>
      <c r="K13" s="14"/>
      <c r="L13" s="14"/>
      <c r="M13" s="14"/>
      <c r="N13" s="19"/>
      <c r="O13" s="15"/>
      <c r="P13" s="29">
        <v>0.3</v>
      </c>
      <c r="Q13" s="14"/>
      <c r="R13" s="14"/>
    </row>
    <row r="14" spans="1:18" x14ac:dyDescent="0.2">
      <c r="B14" s="31" t="s">
        <v>1</v>
      </c>
      <c r="C14" s="32"/>
      <c r="D14" s="32"/>
      <c r="E14" s="35"/>
      <c r="F14" s="36"/>
      <c r="G14" s="13">
        <v>1</v>
      </c>
      <c r="H14" s="60" t="s">
        <v>21</v>
      </c>
      <c r="I14" s="61"/>
      <c r="J14" s="61"/>
      <c r="K14" s="62"/>
      <c r="L14" s="63"/>
      <c r="M14" s="14"/>
      <c r="N14" s="19"/>
      <c r="O14" s="15"/>
      <c r="P14" s="29">
        <v>0.41</v>
      </c>
      <c r="Q14" s="14"/>
      <c r="R14" s="14"/>
    </row>
    <row r="15" spans="1:18" x14ac:dyDescent="0.2">
      <c r="B15" s="5"/>
      <c r="C15" s="6"/>
      <c r="D15" s="6"/>
      <c r="E15" s="7"/>
      <c r="F15" s="8"/>
      <c r="G15" s="13">
        <v>2</v>
      </c>
      <c r="H15" s="17"/>
      <c r="I15" s="14"/>
      <c r="J15" s="14"/>
      <c r="K15" s="14"/>
      <c r="L15" s="18"/>
      <c r="M15" s="14"/>
      <c r="N15" s="19"/>
      <c r="O15" s="15"/>
      <c r="P15" s="29">
        <v>0.45</v>
      </c>
      <c r="Q15" s="14"/>
      <c r="R15" s="14"/>
    </row>
    <row r="16" spans="1:18" x14ac:dyDescent="0.2">
      <c r="B16" s="31" t="s">
        <v>3</v>
      </c>
      <c r="C16" s="32"/>
      <c r="D16" s="32"/>
      <c r="E16" s="35"/>
      <c r="F16" s="36"/>
      <c r="G16" s="13">
        <v>3</v>
      </c>
      <c r="H16" s="31" t="s">
        <v>22</v>
      </c>
      <c r="I16" s="32"/>
      <c r="J16" s="32"/>
      <c r="K16" s="56"/>
      <c r="L16" s="57"/>
      <c r="M16" s="14"/>
      <c r="N16" s="20" t="s">
        <v>23</v>
      </c>
      <c r="O16" s="15"/>
      <c r="P16" s="16"/>
      <c r="Q16" s="14"/>
      <c r="R16" s="14"/>
    </row>
    <row r="17" spans="2:18" x14ac:dyDescent="0.2">
      <c r="B17" s="11"/>
      <c r="C17" s="9"/>
      <c r="D17" s="9"/>
      <c r="E17" s="10"/>
      <c r="F17" s="12"/>
      <c r="G17" s="13">
        <v>4</v>
      </c>
      <c r="H17" s="17"/>
      <c r="I17" s="14"/>
      <c r="J17" s="14"/>
      <c r="K17" s="14"/>
      <c r="L17" s="18"/>
      <c r="M17" s="14"/>
      <c r="N17" s="20" t="s">
        <v>24</v>
      </c>
      <c r="O17" s="14"/>
      <c r="P17" s="16"/>
      <c r="Q17" s="14"/>
      <c r="R17" s="14"/>
    </row>
    <row r="18" spans="2:18" x14ac:dyDescent="0.2">
      <c r="B18" s="48" t="s">
        <v>18</v>
      </c>
      <c r="C18" s="49"/>
      <c r="D18" s="49"/>
      <c r="E18" s="41" t="e">
        <f>SUM(E4,E12,E14,E16,E10)</f>
        <v>#VALUE!</v>
      </c>
      <c r="F18" s="42"/>
      <c r="G18" s="13">
        <v>5</v>
      </c>
      <c r="H18" s="31" t="s">
        <v>26</v>
      </c>
      <c r="I18" s="32"/>
      <c r="J18" s="32"/>
      <c r="K18" s="54">
        <f>(E28-E44)*N20</f>
        <v>0</v>
      </c>
      <c r="L18" s="55"/>
      <c r="M18" s="14"/>
      <c r="N18" s="20" t="s">
        <v>25</v>
      </c>
      <c r="O18" s="14"/>
      <c r="P18" s="16"/>
      <c r="Q18" s="14"/>
      <c r="R18" s="14"/>
    </row>
    <row r="19" spans="2:18" x14ac:dyDescent="0.2">
      <c r="B19" s="6"/>
      <c r="C19" s="6"/>
      <c r="D19" s="6"/>
      <c r="E19" s="7"/>
      <c r="F19" s="6"/>
      <c r="G19" s="13">
        <v>6</v>
      </c>
      <c r="H19" s="17"/>
      <c r="I19" s="14"/>
      <c r="J19" s="14"/>
      <c r="K19" s="14"/>
      <c r="L19" s="18"/>
      <c r="M19" s="14"/>
      <c r="N19" s="19"/>
      <c r="O19" s="14"/>
      <c r="P19" s="16"/>
      <c r="Q19" s="14"/>
      <c r="R19" s="14"/>
    </row>
    <row r="20" spans="2:18" x14ac:dyDescent="0.2">
      <c r="B20" s="45" t="s">
        <v>5</v>
      </c>
      <c r="C20" s="46"/>
      <c r="D20" s="46"/>
      <c r="E20" s="46"/>
      <c r="F20" s="47"/>
      <c r="G20" s="13">
        <v>7</v>
      </c>
      <c r="H20" s="31" t="s">
        <v>27</v>
      </c>
      <c r="I20" s="32"/>
      <c r="J20" s="32"/>
      <c r="K20" s="54">
        <f>K18*K14</f>
        <v>0</v>
      </c>
      <c r="L20" s="55"/>
      <c r="M20" s="14"/>
      <c r="N20" s="20">
        <f>IF(K16="Réel",1,IF(K16="Micro-foncier",0.3,IF(K16="Micro-BIC",0.5,0)))</f>
        <v>0</v>
      </c>
      <c r="O20" s="14"/>
      <c r="P20" s="16"/>
      <c r="Q20" s="14"/>
      <c r="R20" s="14"/>
    </row>
    <row r="21" spans="2:18" x14ac:dyDescent="0.2">
      <c r="B21" s="1"/>
      <c r="C21" s="2"/>
      <c r="D21" s="2"/>
      <c r="E21" s="2"/>
      <c r="F21" s="4"/>
      <c r="G21" s="13">
        <v>8</v>
      </c>
      <c r="H21" s="17"/>
      <c r="I21" s="14"/>
      <c r="J21" s="14"/>
      <c r="K21" s="14"/>
      <c r="L21" s="18"/>
      <c r="M21" s="14"/>
      <c r="N21" s="20"/>
      <c r="O21" s="14"/>
      <c r="P21" s="16"/>
      <c r="Q21" s="14"/>
      <c r="R21" s="14"/>
    </row>
    <row r="22" spans="2:18" x14ac:dyDescent="0.2">
      <c r="B22" s="31" t="s">
        <v>6</v>
      </c>
      <c r="C22" s="32"/>
      <c r="D22" s="32"/>
      <c r="E22" s="35"/>
      <c r="F22" s="36"/>
      <c r="G22" s="13">
        <v>9</v>
      </c>
      <c r="H22" s="31" t="s">
        <v>28</v>
      </c>
      <c r="I22" s="32"/>
      <c r="J22" s="32"/>
      <c r="K22" s="54">
        <f>K18*17.2/100</f>
        <v>0</v>
      </c>
      <c r="L22" s="55"/>
      <c r="M22" s="14"/>
      <c r="N22" s="19"/>
      <c r="O22" s="14"/>
      <c r="P22" s="16"/>
      <c r="Q22" s="14"/>
      <c r="R22" s="14"/>
    </row>
    <row r="23" spans="2:18" x14ac:dyDescent="0.2">
      <c r="B23" s="1"/>
      <c r="C23" s="2"/>
      <c r="D23" s="2"/>
      <c r="E23" s="3"/>
      <c r="F23" s="4"/>
      <c r="G23" s="13">
        <v>10</v>
      </c>
      <c r="H23" s="17"/>
      <c r="I23" s="14"/>
      <c r="J23" s="14"/>
      <c r="K23" s="14"/>
      <c r="L23" s="18"/>
      <c r="M23" s="14"/>
      <c r="N23" s="14"/>
      <c r="O23" s="14"/>
      <c r="P23" s="16"/>
      <c r="Q23" s="14"/>
      <c r="R23" s="14"/>
    </row>
    <row r="24" spans="2:18" x14ac:dyDescent="0.2">
      <c r="B24" s="31" t="s">
        <v>7</v>
      </c>
      <c r="C24" s="32"/>
      <c r="D24" s="32"/>
      <c r="E24" s="35"/>
      <c r="F24" s="36"/>
      <c r="G24" s="13">
        <v>11</v>
      </c>
      <c r="H24" s="48" t="s">
        <v>29</v>
      </c>
      <c r="I24" s="49"/>
      <c r="J24" s="49"/>
      <c r="K24" s="50" t="str">
        <f>IFERROR((E28-E44-K20-K22)/E18,"")</f>
        <v/>
      </c>
      <c r="L24" s="51"/>
    </row>
    <row r="25" spans="2:18" x14ac:dyDescent="0.2">
      <c r="B25" s="1"/>
      <c r="C25" s="2"/>
      <c r="D25" s="2"/>
      <c r="E25" s="21"/>
      <c r="F25" s="4"/>
      <c r="G25" s="13">
        <v>12</v>
      </c>
    </row>
    <row r="26" spans="2:18" x14ac:dyDescent="0.2">
      <c r="B26" s="31" t="s">
        <v>8</v>
      </c>
      <c r="C26" s="32"/>
      <c r="D26" s="32"/>
      <c r="E26" s="52"/>
      <c r="F26" s="53"/>
      <c r="G26" s="28"/>
    </row>
    <row r="27" spans="2:18" x14ac:dyDescent="0.2">
      <c r="B27" s="5"/>
      <c r="C27" s="6"/>
      <c r="D27" s="6"/>
      <c r="E27" s="7"/>
      <c r="F27" s="8"/>
      <c r="G27" s="28"/>
    </row>
    <row r="28" spans="2:18" x14ac:dyDescent="0.2">
      <c r="B28" s="39" t="s">
        <v>9</v>
      </c>
      <c r="C28" s="40"/>
      <c r="D28" s="40"/>
      <c r="E28" s="41">
        <f>(E22+E24)*(12-E26)</f>
        <v>0</v>
      </c>
      <c r="F28" s="42"/>
      <c r="G28" s="28"/>
    </row>
    <row r="29" spans="2:18" x14ac:dyDescent="0.2">
      <c r="G29" s="28"/>
    </row>
    <row r="30" spans="2:18" x14ac:dyDescent="0.2">
      <c r="B30" s="45" t="s">
        <v>10</v>
      </c>
      <c r="C30" s="46"/>
      <c r="D30" s="46"/>
      <c r="E30" s="46"/>
      <c r="F30" s="47"/>
      <c r="G30" s="28"/>
    </row>
    <row r="31" spans="2:18" x14ac:dyDescent="0.2">
      <c r="B31" s="1"/>
      <c r="C31" s="2"/>
      <c r="D31" s="2"/>
      <c r="E31" s="2"/>
      <c r="F31" s="4"/>
      <c r="G31" s="28"/>
    </row>
    <row r="32" spans="2:18" x14ac:dyDescent="0.2">
      <c r="B32" s="31" t="s">
        <v>12</v>
      </c>
      <c r="C32" s="32"/>
      <c r="D32" s="32"/>
      <c r="E32" s="35"/>
      <c r="F32" s="36"/>
      <c r="G32" s="28"/>
    </row>
    <row r="33" spans="2:7" x14ac:dyDescent="0.2">
      <c r="B33" s="1"/>
      <c r="C33" s="2"/>
      <c r="D33" s="2"/>
      <c r="E33" s="3"/>
      <c r="F33" s="4"/>
      <c r="G33" s="28"/>
    </row>
    <row r="34" spans="2:7" x14ac:dyDescent="0.2">
      <c r="B34" s="31" t="s">
        <v>11</v>
      </c>
      <c r="C34" s="32"/>
      <c r="D34" s="32"/>
      <c r="E34" s="35"/>
      <c r="F34" s="36"/>
    </row>
    <row r="35" spans="2:7" x14ac:dyDescent="0.2">
      <c r="B35" s="1"/>
      <c r="C35" s="2"/>
      <c r="D35" s="2"/>
      <c r="E35" s="3"/>
      <c r="F35" s="4"/>
    </row>
    <row r="36" spans="2:7" x14ac:dyDescent="0.2">
      <c r="B36" s="31" t="s">
        <v>13</v>
      </c>
      <c r="C36" s="32"/>
      <c r="D36" s="32"/>
      <c r="E36" s="35"/>
      <c r="F36" s="36"/>
    </row>
    <row r="37" spans="2:7" x14ac:dyDescent="0.2">
      <c r="B37" s="5"/>
      <c r="C37" s="6"/>
      <c r="D37" s="6"/>
      <c r="E37" s="7"/>
      <c r="F37" s="8"/>
    </row>
    <row r="38" spans="2:7" x14ac:dyDescent="0.2">
      <c r="B38" s="31" t="s">
        <v>14</v>
      </c>
      <c r="C38" s="32"/>
      <c r="D38" s="32"/>
      <c r="E38" s="35"/>
      <c r="F38" s="36"/>
    </row>
    <row r="39" spans="2:7" x14ac:dyDescent="0.2">
      <c r="B39" s="1"/>
      <c r="C39" s="2"/>
      <c r="D39" s="2"/>
      <c r="E39" s="2"/>
      <c r="F39" s="4"/>
    </row>
    <row r="40" spans="2:7" x14ac:dyDescent="0.2">
      <c r="B40" s="31" t="s">
        <v>15</v>
      </c>
      <c r="C40" s="32"/>
      <c r="D40" s="32"/>
      <c r="E40" s="35"/>
      <c r="F40" s="36"/>
    </row>
    <row r="41" spans="2:7" x14ac:dyDescent="0.2">
      <c r="B41" s="1"/>
      <c r="C41" s="2"/>
      <c r="D41" s="2"/>
      <c r="E41" s="2"/>
      <c r="F41" s="4"/>
    </row>
    <row r="42" spans="2:7" x14ac:dyDescent="0.2">
      <c r="B42" s="31" t="s">
        <v>16</v>
      </c>
      <c r="C42" s="32"/>
      <c r="D42" s="32"/>
      <c r="E42" s="35"/>
      <c r="F42" s="36"/>
    </row>
    <row r="43" spans="2:7" x14ac:dyDescent="0.2">
      <c r="B43" s="37"/>
      <c r="C43" s="38"/>
      <c r="D43" s="38"/>
      <c r="E43" s="2"/>
      <c r="F43" s="4"/>
    </row>
    <row r="44" spans="2:7" x14ac:dyDescent="0.2">
      <c r="B44" s="39" t="s">
        <v>17</v>
      </c>
      <c r="C44" s="40"/>
      <c r="D44" s="40"/>
      <c r="E44" s="41">
        <f>SUM(E32,E34,E36,E38,E40,E42)</f>
        <v>0</v>
      </c>
      <c r="F44" s="42"/>
    </row>
  </sheetData>
  <mergeCells count="60">
    <mergeCell ref="B2:F2"/>
    <mergeCell ref="H2:J2"/>
    <mergeCell ref="K2:L2"/>
    <mergeCell ref="B4:D4"/>
    <mergeCell ref="E4:F4"/>
    <mergeCell ref="H4:J4"/>
    <mergeCell ref="K4:L4"/>
    <mergeCell ref="H12:J12"/>
    <mergeCell ref="K12:L12"/>
    <mergeCell ref="B14:D14"/>
    <mergeCell ref="E14:F14"/>
    <mergeCell ref="H14:J14"/>
    <mergeCell ref="K14:L14"/>
    <mergeCell ref="H16:J16"/>
    <mergeCell ref="K16:L16"/>
    <mergeCell ref="B18:D18"/>
    <mergeCell ref="E18:F18"/>
    <mergeCell ref="H18:J18"/>
    <mergeCell ref="K18:L18"/>
    <mergeCell ref="H24:J24"/>
    <mergeCell ref="K24:L24"/>
    <mergeCell ref="B26:D26"/>
    <mergeCell ref="E26:F26"/>
    <mergeCell ref="B20:F20"/>
    <mergeCell ref="H20:J20"/>
    <mergeCell ref="K20:L20"/>
    <mergeCell ref="B22:D22"/>
    <mergeCell ref="E22:F22"/>
    <mergeCell ref="H22:J22"/>
    <mergeCell ref="K22:L22"/>
    <mergeCell ref="B43:D43"/>
    <mergeCell ref="B44:D44"/>
    <mergeCell ref="E44:F44"/>
    <mergeCell ref="B10:D10"/>
    <mergeCell ref="E10:F10"/>
    <mergeCell ref="B36:D36"/>
    <mergeCell ref="E36:F36"/>
    <mergeCell ref="B38:D38"/>
    <mergeCell ref="E38:F38"/>
    <mergeCell ref="B40:D40"/>
    <mergeCell ref="E40:F40"/>
    <mergeCell ref="B28:D28"/>
    <mergeCell ref="E28:F28"/>
    <mergeCell ref="B30:F30"/>
    <mergeCell ref="B32:D32"/>
    <mergeCell ref="E32:F32"/>
    <mergeCell ref="B6:D6"/>
    <mergeCell ref="E6:F6"/>
    <mergeCell ref="B8:D8"/>
    <mergeCell ref="E8:F8"/>
    <mergeCell ref="B42:D42"/>
    <mergeCell ref="E42:F42"/>
    <mergeCell ref="B34:D34"/>
    <mergeCell ref="E34:F34"/>
    <mergeCell ref="B24:D24"/>
    <mergeCell ref="E24:F24"/>
    <mergeCell ref="B16:D16"/>
    <mergeCell ref="E16:F16"/>
    <mergeCell ref="B12:D12"/>
    <mergeCell ref="E12:F12"/>
  </mergeCells>
  <dataValidations count="3">
    <dataValidation type="list" allowBlank="1" showInputMessage="1" showErrorMessage="1" sqref="K16:L16" xr:uid="{64544799-102E-FE4E-85D4-C4EB366D8921}">
      <formula1>$N$16:$N$18</formula1>
    </dataValidation>
    <dataValidation type="list" allowBlank="1" showInputMessage="1" showErrorMessage="1" sqref="K14:L14" xr:uid="{F4DDB031-6D7F-A941-91BD-674C31EA097B}">
      <formula1>$P$11:$P$15</formula1>
    </dataValidation>
    <dataValidation type="list" allowBlank="1" showInputMessage="1" showErrorMessage="1" sqref="E26:F26" xr:uid="{23F22B66-4050-CE41-8328-BF0BFE08544D}">
      <formula1>$G$13:$G$25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du rendement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2022-02-23T14:28:17Z</dcterms:created>
  <dcterms:modified xsi:type="dcterms:W3CDTF">2022-02-25T17:09:11Z</dcterms:modified>
</cp:coreProperties>
</file>